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Семинар 7-НК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6" i="2"/>
  <c r="F7" i="2" l="1"/>
  <c r="G7" i="2" s="1"/>
  <c r="F6" i="2"/>
  <c r="G6" i="2" s="1"/>
  <c r="A7" i="2"/>
  <c r="A6" i="2"/>
  <c r="F3" i="2" l="1"/>
  <c r="F2" i="2"/>
  <c r="B3" i="2" l="1"/>
  <c r="B2" i="2"/>
  <c r="A12" i="2" l="1"/>
  <c r="A11" i="2"/>
  <c r="G3" i="2"/>
  <c r="G2" i="2"/>
  <c r="M20" i="2"/>
  <c r="L20" i="2"/>
  <c r="J20" i="2"/>
  <c r="G20" i="2"/>
  <c r="C20" i="2"/>
  <c r="M19" i="2"/>
  <c r="L19" i="2"/>
  <c r="J19" i="2"/>
  <c r="G19" i="2"/>
  <c r="C19" i="2"/>
  <c r="M18" i="2"/>
  <c r="L18" i="2"/>
  <c r="J18" i="2"/>
  <c r="G18" i="2"/>
  <c r="C18" i="2"/>
  <c r="M17" i="2"/>
  <c r="L17" i="2"/>
  <c r="J17" i="2"/>
  <c r="G17" i="2"/>
  <c r="C17" i="2"/>
  <c r="T11" i="1"/>
  <c r="T10" i="1"/>
  <c r="T9" i="1"/>
  <c r="K20" i="2" l="1"/>
  <c r="K18" i="2"/>
  <c r="K19" i="2"/>
  <c r="K17" i="2"/>
  <c r="R23" i="1"/>
  <c r="R22" i="1"/>
  <c r="R21" i="1"/>
  <c r="M7" i="1"/>
  <c r="M6" i="1"/>
  <c r="M5" i="1"/>
  <c r="M4" i="1"/>
  <c r="L7" i="1"/>
  <c r="L6" i="1"/>
  <c r="L5" i="1"/>
  <c r="L4" i="1"/>
  <c r="J7" i="1"/>
  <c r="J6" i="1"/>
  <c r="J5" i="1"/>
  <c r="J4" i="1"/>
  <c r="G7" i="1"/>
  <c r="G6" i="1"/>
  <c r="G5" i="1"/>
  <c r="G4" i="1"/>
  <c r="C7" i="1"/>
  <c r="C6" i="1"/>
  <c r="C5" i="1"/>
  <c r="C4" i="1"/>
  <c r="O18" i="1"/>
  <c r="O14" i="1"/>
  <c r="O10" i="1"/>
  <c r="K7" i="1" l="1"/>
  <c r="K4" i="1"/>
  <c r="K5" i="1"/>
  <c r="K6" i="1"/>
  <c r="O19" i="1"/>
  <c r="O15" i="1"/>
  <c r="O11" i="1"/>
  <c r="O9" i="1"/>
  <c r="L3" i="1" l="1"/>
  <c r="M3" i="1"/>
  <c r="J3" i="1"/>
  <c r="G3" i="1"/>
  <c r="C3" i="1"/>
  <c r="K3" i="1" l="1"/>
</calcChain>
</file>

<file path=xl/sharedStrings.xml><?xml version="1.0" encoding="utf-8"?>
<sst xmlns="http://schemas.openxmlformats.org/spreadsheetml/2006/main" count="91" uniqueCount="37">
  <si>
    <t>Культурно-массовые мероприятия</t>
  </si>
  <si>
    <t>Всего</t>
  </si>
  <si>
    <t>Для смешанной аудитории (условно для взрослых)</t>
  </si>
  <si>
    <t>Для детей</t>
  </si>
  <si>
    <t>Для молодежи</t>
  </si>
  <si>
    <t>Число мероприятий</t>
  </si>
  <si>
    <t>Из них платных мероприятий</t>
  </si>
  <si>
    <t>Посещения на мероприятиях</t>
  </si>
  <si>
    <t>Из них на платных мероприятиях</t>
  </si>
  <si>
    <r>
      <t xml:space="preserve">Из общего числа культурно-массовых мероприятий </t>
    </r>
    <r>
      <rPr>
        <b/>
        <sz val="11"/>
        <color theme="1"/>
        <rFont val="Times New Roman"/>
        <family val="1"/>
        <charset val="204"/>
      </rPr>
      <t>культурно-досуговые мероприятия</t>
    </r>
  </si>
  <si>
    <r>
      <t xml:space="preserve">Из общего числа культурно-массовых мероприятий </t>
    </r>
    <r>
      <rPr>
        <b/>
        <sz val="11"/>
        <color theme="1"/>
        <rFont val="Times New Roman"/>
        <family val="1"/>
        <charset val="204"/>
      </rPr>
      <t>информационно-просветительские мероприятия</t>
    </r>
  </si>
  <si>
    <t>формула</t>
  </si>
  <si>
    <t>Всего клубных формирований</t>
  </si>
  <si>
    <t>КФ для разновозрастной аудитории (за скобками)</t>
  </si>
  <si>
    <t>КФ для детей (графа 4)</t>
  </si>
  <si>
    <t>КФ для молодежи (графа 5)</t>
  </si>
  <si>
    <t>Прочих клубных формирований (графа 8)</t>
  </si>
  <si>
    <t>Прочих КФ для разновозрастной аудитории (за скобками)</t>
  </si>
  <si>
    <t>Прочих КФ для детей (графа 9)</t>
  </si>
  <si>
    <t>Прочих КФ для молодежи (графа 10)</t>
  </si>
  <si>
    <t>Формирования/кружки самодеятельного народного творчества (графа 11)</t>
  </si>
  <si>
    <t>Формирования/кружки технического творчества (графа 15)</t>
  </si>
  <si>
    <t>Спортивные формирования/кружки (графа 16)</t>
  </si>
  <si>
    <t>Вокальные (графа 17)</t>
  </si>
  <si>
    <t>Хореографические (графа 25)</t>
  </si>
  <si>
    <t>Инструментальные (графа 31)</t>
  </si>
  <si>
    <t>Театральные (графа 42)</t>
  </si>
  <si>
    <t>Фольклорные (графа 47)</t>
  </si>
  <si>
    <t>Изобразительного искусства (графа 48)</t>
  </si>
  <si>
    <t>Декоративно-прикладного искусства (графа 49</t>
  </si>
  <si>
    <t>Кино-фото-видео-любителей (графа 50)</t>
  </si>
  <si>
    <t>Циркового искусства (графа 51)</t>
  </si>
  <si>
    <t>Прочих (графа 52)</t>
  </si>
  <si>
    <t>КЛО</t>
  </si>
  <si>
    <t>Прочие</t>
  </si>
  <si>
    <t>Из общего числа культурно-массовых мероприятий культурно-досуговые мероприятия</t>
  </si>
  <si>
    <t>Из общего числа культурно-массовых мероприятий информационно-просветительские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</si>
</sst>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7" fillId="0" borderId="0" xfId="0" applyFont="1"/>
    <xf numFmtId="0" fontId="9" fillId="0" borderId="4" xfId="0" applyFont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7" fillId="0" borderId="0" xfId="0" applyFont="1" applyFill="1"/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zoomScale="73" zoomScaleNormal="73" workbookViewId="0">
      <selection sqref="A1:AB23"/>
    </sheetView>
  </sheetViews>
  <sheetFormatPr defaultRowHeight="15" x14ac:dyDescent="0.25"/>
  <cols>
    <col min="1" max="1" width="18.7109375" customWidth="1"/>
    <col min="3" max="3" width="12.42578125" customWidth="1"/>
    <col min="7" max="7" width="12.42578125" customWidth="1"/>
    <col min="10" max="10" width="8.5703125" customWidth="1"/>
    <col min="11" max="11" width="11.42578125" customWidth="1"/>
    <col min="14" max="14" width="18.5703125" customWidth="1"/>
    <col min="15" max="15" width="17.28515625" customWidth="1"/>
    <col min="16" max="16" width="13.140625" customWidth="1"/>
    <col min="17" max="17" width="13.28515625" customWidth="1"/>
    <col min="19" max="19" width="13.85546875" customWidth="1"/>
    <col min="20" max="20" width="14" customWidth="1"/>
    <col min="21" max="21" width="14.5703125" customWidth="1"/>
    <col min="22" max="22" width="12.7109375" customWidth="1"/>
  </cols>
  <sheetData>
    <row r="1" spans="1:21" ht="45" customHeight="1" thickBot="1" x14ac:dyDescent="0.3">
      <c r="A1" s="1"/>
      <c r="B1" s="44" t="s">
        <v>0</v>
      </c>
      <c r="C1" s="45"/>
      <c r="D1" s="45"/>
      <c r="E1" s="46"/>
      <c r="F1" s="44" t="s">
        <v>9</v>
      </c>
      <c r="G1" s="45"/>
      <c r="H1" s="45"/>
      <c r="I1" s="46"/>
      <c r="J1" s="44" t="s">
        <v>10</v>
      </c>
      <c r="K1" s="45"/>
      <c r="L1" s="45"/>
      <c r="M1" s="46"/>
    </row>
    <row r="2" spans="1:21" ht="90.75" thickBot="1" x14ac:dyDescent="0.3">
      <c r="A2" s="2"/>
      <c r="B2" s="8" t="s">
        <v>1</v>
      </c>
      <c r="C2" s="12" t="s">
        <v>2</v>
      </c>
      <c r="D2" s="10" t="s">
        <v>3</v>
      </c>
      <c r="E2" s="10" t="s">
        <v>4</v>
      </c>
      <c r="F2" s="4" t="s">
        <v>1</v>
      </c>
      <c r="G2" s="12" t="s">
        <v>2</v>
      </c>
      <c r="H2" s="6" t="s">
        <v>3</v>
      </c>
      <c r="I2" s="6" t="s">
        <v>4</v>
      </c>
      <c r="J2" s="14" t="s">
        <v>1</v>
      </c>
      <c r="K2" s="12" t="s">
        <v>2</v>
      </c>
      <c r="L2" s="12" t="s">
        <v>3</v>
      </c>
      <c r="M2" s="12" t="s">
        <v>4</v>
      </c>
    </row>
    <row r="3" spans="1:21" ht="15.75" thickBot="1" x14ac:dyDescent="0.3">
      <c r="A3" s="2" t="s">
        <v>11</v>
      </c>
      <c r="B3" s="8"/>
      <c r="C3" s="13">
        <f>B3-D3-E3</f>
        <v>0</v>
      </c>
      <c r="D3" s="10"/>
      <c r="E3" s="10"/>
      <c r="F3" s="4"/>
      <c r="G3" s="13">
        <f>F3-H3-I3</f>
        <v>0</v>
      </c>
      <c r="H3" s="6"/>
      <c r="I3" s="6"/>
      <c r="J3" s="15">
        <f>B3-F3</f>
        <v>0</v>
      </c>
      <c r="K3" s="13">
        <f>J3-L3-M3</f>
        <v>0</v>
      </c>
      <c r="L3" s="13">
        <f>D3-H3</f>
        <v>0</v>
      </c>
      <c r="M3" s="13">
        <f>E3-I3</f>
        <v>0</v>
      </c>
    </row>
    <row r="4" spans="1:21" ht="48" customHeight="1" thickBot="1" x14ac:dyDescent="0.3">
      <c r="A4" s="2" t="s">
        <v>5</v>
      </c>
      <c r="B4" s="9">
        <v>186</v>
      </c>
      <c r="C4" s="13">
        <f t="shared" ref="C4:C7" si="0">B4-D4-E4</f>
        <v>186</v>
      </c>
      <c r="D4" s="11">
        <v>0</v>
      </c>
      <c r="E4" s="11">
        <v>0</v>
      </c>
      <c r="F4" s="5">
        <v>78</v>
      </c>
      <c r="G4" s="13">
        <f t="shared" ref="G4:G7" si="1">F4-H4-I4</f>
        <v>78</v>
      </c>
      <c r="H4" s="7">
        <v>0</v>
      </c>
      <c r="I4" s="7">
        <v>0</v>
      </c>
      <c r="J4" s="15">
        <f t="shared" ref="J4:J7" si="2">B4-F4</f>
        <v>108</v>
      </c>
      <c r="K4" s="13">
        <f t="shared" ref="K4:K7" si="3">J4-L4-M4</f>
        <v>108</v>
      </c>
      <c r="L4" s="13">
        <f t="shared" ref="L4:L7" si="4">D4-H4</f>
        <v>0</v>
      </c>
      <c r="M4" s="13">
        <f t="shared" ref="M4:M7" si="5">E4-I4</f>
        <v>0</v>
      </c>
    </row>
    <row r="5" spans="1:21" ht="30.75" thickBot="1" x14ac:dyDescent="0.3">
      <c r="A5" s="2" t="s">
        <v>6</v>
      </c>
      <c r="B5" s="9">
        <v>20</v>
      </c>
      <c r="C5" s="13">
        <f t="shared" si="0"/>
        <v>20</v>
      </c>
      <c r="D5" s="11">
        <v>0</v>
      </c>
      <c r="E5" s="11">
        <v>0</v>
      </c>
      <c r="F5" s="5">
        <v>15</v>
      </c>
      <c r="G5" s="13">
        <f t="shared" si="1"/>
        <v>15</v>
      </c>
      <c r="H5" s="7">
        <v>0</v>
      </c>
      <c r="I5" s="7">
        <v>0</v>
      </c>
      <c r="J5" s="15">
        <f t="shared" si="2"/>
        <v>5</v>
      </c>
      <c r="K5" s="13">
        <f t="shared" si="3"/>
        <v>5</v>
      </c>
      <c r="L5" s="13">
        <f t="shared" si="4"/>
        <v>0</v>
      </c>
      <c r="M5" s="13">
        <f t="shared" si="5"/>
        <v>0</v>
      </c>
    </row>
    <row r="6" spans="1:21" ht="30.75" thickBot="1" x14ac:dyDescent="0.3">
      <c r="A6" s="2" t="s">
        <v>7</v>
      </c>
      <c r="B6" s="9">
        <v>1866</v>
      </c>
      <c r="C6" s="13">
        <f t="shared" si="0"/>
        <v>1866</v>
      </c>
      <c r="D6" s="11">
        <v>0</v>
      </c>
      <c r="E6" s="11">
        <v>0</v>
      </c>
      <c r="F6" s="5">
        <v>989</v>
      </c>
      <c r="G6" s="13">
        <f t="shared" si="1"/>
        <v>989</v>
      </c>
      <c r="H6" s="7">
        <v>0</v>
      </c>
      <c r="I6" s="7">
        <v>0</v>
      </c>
      <c r="J6" s="15">
        <f t="shared" si="2"/>
        <v>877</v>
      </c>
      <c r="K6" s="13">
        <f t="shared" si="3"/>
        <v>877</v>
      </c>
      <c r="L6" s="13">
        <f t="shared" si="4"/>
        <v>0</v>
      </c>
      <c r="M6" s="13">
        <f t="shared" si="5"/>
        <v>0</v>
      </c>
    </row>
    <row r="7" spans="1:21" ht="30.75" thickBot="1" x14ac:dyDescent="0.3">
      <c r="A7" s="2" t="s">
        <v>8</v>
      </c>
      <c r="B7" s="9">
        <v>201</v>
      </c>
      <c r="C7" s="13">
        <f t="shared" si="0"/>
        <v>201</v>
      </c>
      <c r="D7" s="11">
        <v>0</v>
      </c>
      <c r="E7" s="11">
        <v>0</v>
      </c>
      <c r="F7" s="5">
        <v>161</v>
      </c>
      <c r="G7" s="13">
        <f t="shared" si="1"/>
        <v>161</v>
      </c>
      <c r="H7" s="7">
        <v>0</v>
      </c>
      <c r="I7" s="7">
        <v>0</v>
      </c>
      <c r="J7" s="15">
        <f t="shared" si="2"/>
        <v>40</v>
      </c>
      <c r="K7" s="13">
        <f t="shared" si="3"/>
        <v>40</v>
      </c>
      <c r="L7" s="13">
        <f t="shared" si="4"/>
        <v>0</v>
      </c>
      <c r="M7" s="13">
        <f t="shared" si="5"/>
        <v>0</v>
      </c>
    </row>
    <row r="8" spans="1:21" ht="51.75" thickBot="1" x14ac:dyDescent="0.3">
      <c r="I8" s="3"/>
      <c r="N8" s="16" t="s">
        <v>12</v>
      </c>
      <c r="O8" s="20" t="s">
        <v>13</v>
      </c>
      <c r="P8" s="17" t="s">
        <v>14</v>
      </c>
      <c r="Q8" s="17" t="s">
        <v>15</v>
      </c>
      <c r="S8" s="16" t="s">
        <v>12</v>
      </c>
      <c r="T8" s="20" t="s">
        <v>33</v>
      </c>
      <c r="U8" s="17" t="s">
        <v>34</v>
      </c>
    </row>
    <row r="9" spans="1:21" ht="15.75" thickBot="1" x14ac:dyDescent="0.3">
      <c r="I9" s="3"/>
      <c r="N9" s="18">
        <v>8</v>
      </c>
      <c r="O9" s="21">
        <f>N9-P9-Q9</f>
        <v>8</v>
      </c>
      <c r="P9" s="19">
        <v>0</v>
      </c>
      <c r="Q9" s="19">
        <v>0</v>
      </c>
      <c r="S9" s="18">
        <v>8</v>
      </c>
      <c r="T9" s="21">
        <f>S9-U9</f>
        <v>6</v>
      </c>
      <c r="U9" s="19">
        <v>2</v>
      </c>
    </row>
    <row r="10" spans="1:21" ht="15.75" thickBot="1" x14ac:dyDescent="0.3">
      <c r="I10" s="3"/>
      <c r="N10" s="18">
        <v>41</v>
      </c>
      <c r="O10" s="21">
        <f>N10-P10-Q10</f>
        <v>41</v>
      </c>
      <c r="P10" s="19">
        <v>0</v>
      </c>
      <c r="Q10" s="19">
        <v>0</v>
      </c>
      <c r="S10" s="18">
        <v>41</v>
      </c>
      <c r="T10" s="21">
        <f t="shared" ref="T10:T11" si="6">S10-U10</f>
        <v>33</v>
      </c>
      <c r="U10" s="19">
        <v>8</v>
      </c>
    </row>
    <row r="11" spans="1:21" ht="15.75" thickBot="1" x14ac:dyDescent="0.3">
      <c r="N11" s="18"/>
      <c r="O11" s="21">
        <f>N11-P11-Q11</f>
        <v>0</v>
      </c>
      <c r="P11" s="19"/>
      <c r="Q11" s="19"/>
      <c r="S11" s="18"/>
      <c r="T11" s="21">
        <f t="shared" si="6"/>
        <v>0</v>
      </c>
      <c r="U11" s="19"/>
    </row>
    <row r="12" spans="1:21" ht="15.75" thickBot="1" x14ac:dyDescent="0.3"/>
    <row r="13" spans="1:21" ht="64.5" customHeight="1" thickBot="1" x14ac:dyDescent="0.3">
      <c r="N13" s="16" t="s">
        <v>16</v>
      </c>
      <c r="O13" s="20" t="s">
        <v>17</v>
      </c>
      <c r="P13" s="17" t="s">
        <v>18</v>
      </c>
      <c r="Q13" s="17" t="s">
        <v>19</v>
      </c>
    </row>
    <row r="14" spans="1:21" ht="15.75" thickBot="1" x14ac:dyDescent="0.3">
      <c r="N14" s="18">
        <v>11</v>
      </c>
      <c r="O14" s="21">
        <f>N14-P14-Q14</f>
        <v>3</v>
      </c>
      <c r="P14" s="19">
        <v>4</v>
      </c>
      <c r="Q14" s="19">
        <v>4</v>
      </c>
    </row>
    <row r="15" spans="1:21" ht="15.75" thickBot="1" x14ac:dyDescent="0.3">
      <c r="N15" s="18">
        <v>65</v>
      </c>
      <c r="O15" s="21">
        <f>N15-P15-Q15</f>
        <v>18</v>
      </c>
      <c r="P15" s="19">
        <v>25</v>
      </c>
      <c r="Q15" s="19">
        <v>22</v>
      </c>
    </row>
    <row r="16" spans="1:21" ht="15.75" thickBot="1" x14ac:dyDescent="0.3"/>
    <row r="17" spans="14:28" ht="77.25" thickBot="1" x14ac:dyDescent="0.3">
      <c r="N17" s="16" t="s">
        <v>16</v>
      </c>
      <c r="O17" s="20" t="s">
        <v>20</v>
      </c>
      <c r="P17" s="17" t="s">
        <v>21</v>
      </c>
      <c r="Q17" s="17" t="s">
        <v>22</v>
      </c>
    </row>
    <row r="18" spans="14:28" ht="15.75" thickBot="1" x14ac:dyDescent="0.3">
      <c r="N18" s="18">
        <v>11</v>
      </c>
      <c r="O18" s="21">
        <f>N18-P18-Q18</f>
        <v>11</v>
      </c>
      <c r="P18" s="19">
        <v>0</v>
      </c>
      <c r="Q18" s="19">
        <v>0</v>
      </c>
    </row>
    <row r="19" spans="14:28" ht="15.75" thickBot="1" x14ac:dyDescent="0.3">
      <c r="N19" s="18">
        <v>65</v>
      </c>
      <c r="O19" s="21">
        <f>N19-P19-Q19</f>
        <v>65</v>
      </c>
      <c r="P19" s="19">
        <v>0</v>
      </c>
      <c r="Q19" s="19">
        <v>0</v>
      </c>
    </row>
    <row r="20" spans="14:28" ht="128.25" thickBot="1" x14ac:dyDescent="0.3">
      <c r="R20" s="22" t="s">
        <v>20</v>
      </c>
      <c r="S20" s="17" t="s">
        <v>23</v>
      </c>
      <c r="T20" s="17" t="s">
        <v>24</v>
      </c>
      <c r="U20" s="17" t="s">
        <v>25</v>
      </c>
      <c r="V20" s="17" t="s">
        <v>26</v>
      </c>
      <c r="W20" s="17" t="s">
        <v>27</v>
      </c>
      <c r="X20" s="17" t="s">
        <v>28</v>
      </c>
      <c r="Y20" s="17" t="s">
        <v>29</v>
      </c>
      <c r="Z20" s="17" t="s">
        <v>30</v>
      </c>
      <c r="AA20" s="17" t="s">
        <v>31</v>
      </c>
      <c r="AB20" s="17" t="s">
        <v>32</v>
      </c>
    </row>
    <row r="21" spans="14:28" ht="15.75" thickBot="1" x14ac:dyDescent="0.3">
      <c r="R21" s="23">
        <f>S21+T21+U21+V21+W21+X21+Y21+Z21+AA21+AB21</f>
        <v>11</v>
      </c>
      <c r="S21" s="19">
        <v>4</v>
      </c>
      <c r="T21" s="19">
        <v>2</v>
      </c>
      <c r="U21" s="19">
        <v>0</v>
      </c>
      <c r="V21" s="19">
        <v>3</v>
      </c>
      <c r="W21" s="19">
        <v>0</v>
      </c>
      <c r="X21" s="19">
        <v>0</v>
      </c>
      <c r="Y21" s="19">
        <v>0</v>
      </c>
      <c r="Z21" s="19">
        <v>2</v>
      </c>
      <c r="AA21" s="19"/>
      <c r="AB21" s="19">
        <v>0</v>
      </c>
    </row>
    <row r="22" spans="14:28" ht="15.75" thickBot="1" x14ac:dyDescent="0.3">
      <c r="R22" s="23">
        <f t="shared" ref="R22:R23" si="7">S22+T22+U22+V22+W22+X22+Y22+Z22+AA22+AB22</f>
        <v>65</v>
      </c>
      <c r="S22" s="19">
        <v>23</v>
      </c>
      <c r="T22" s="19">
        <v>10</v>
      </c>
      <c r="U22" s="19">
        <v>0</v>
      </c>
      <c r="V22" s="19">
        <v>15</v>
      </c>
      <c r="W22" s="19">
        <v>0</v>
      </c>
      <c r="X22" s="19">
        <v>0</v>
      </c>
      <c r="Y22" s="19">
        <v>0</v>
      </c>
      <c r="Z22" s="19">
        <v>17</v>
      </c>
      <c r="AA22" s="19"/>
      <c r="AB22" s="19">
        <v>0</v>
      </c>
    </row>
    <row r="23" spans="14:28" ht="15.75" thickBot="1" x14ac:dyDescent="0.3">
      <c r="R23" s="23">
        <f t="shared" si="7"/>
        <v>0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</row>
  </sheetData>
  <mergeCells count="3">
    <mergeCell ref="B1:E1"/>
    <mergeCell ref="F1:I1"/>
    <mergeCell ref="J1:M1"/>
  </mergeCells>
  <pageMargins left="0.7" right="0.7" top="0.75" bottom="0.75" header="0.3" footer="0.3"/>
  <pageSetup paperSize="9" scale="7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zoomScale="83" zoomScaleNormal="83" workbookViewId="0">
      <selection activeCell="J10" sqref="J10"/>
    </sheetView>
  </sheetViews>
  <sheetFormatPr defaultRowHeight="15" x14ac:dyDescent="0.25"/>
  <cols>
    <col min="1" max="1" width="18.7109375" customWidth="1"/>
    <col min="2" max="2" width="12.140625" customWidth="1"/>
    <col min="3" max="3" width="12.42578125" customWidth="1"/>
    <col min="7" max="7" width="12.42578125" customWidth="1"/>
    <col min="10" max="10" width="8.5703125" customWidth="1"/>
    <col min="11" max="11" width="11.42578125" customWidth="1"/>
    <col min="14" max="14" width="8" customWidth="1"/>
    <col min="15" max="15" width="17.28515625" customWidth="1"/>
    <col min="16" max="16" width="16.140625" customWidth="1"/>
    <col min="17" max="17" width="15" customWidth="1"/>
    <col min="18" max="18" width="12.5703125" customWidth="1"/>
    <col min="19" max="19" width="13.85546875" customWidth="1"/>
    <col min="20" max="20" width="14" customWidth="1"/>
    <col min="21" max="21" width="14.5703125" customWidth="1"/>
    <col min="22" max="22" width="12.7109375" customWidth="1"/>
  </cols>
  <sheetData>
    <row r="1" spans="1:18" ht="78" customHeight="1" thickBot="1" x14ac:dyDescent="0.3">
      <c r="A1" s="24" t="s">
        <v>12</v>
      </c>
      <c r="B1" s="43" t="s">
        <v>13</v>
      </c>
      <c r="C1" s="26" t="s">
        <v>14</v>
      </c>
      <c r="D1" s="26" t="s">
        <v>15</v>
      </c>
      <c r="E1" s="27"/>
      <c r="F1" s="24" t="s">
        <v>12</v>
      </c>
      <c r="G1" s="25" t="s">
        <v>33</v>
      </c>
      <c r="H1" s="26" t="s">
        <v>34</v>
      </c>
      <c r="I1" s="27"/>
    </row>
    <row r="2" spans="1:18" ht="15.75" thickBot="1" x14ac:dyDescent="0.3">
      <c r="A2" s="39">
        <v>23</v>
      </c>
      <c r="B2" s="29">
        <f>A2-C2-D2</f>
        <v>-4</v>
      </c>
      <c r="C2" s="39">
        <v>15</v>
      </c>
      <c r="D2" s="41">
        <v>12</v>
      </c>
      <c r="E2" s="27"/>
      <c r="F2" s="28">
        <f>A2</f>
        <v>23</v>
      </c>
      <c r="G2" s="29">
        <f>F2-H2</f>
        <v>9</v>
      </c>
      <c r="H2" s="39">
        <v>14</v>
      </c>
      <c r="I2" s="27"/>
    </row>
    <row r="3" spans="1:18" ht="15.75" thickBot="1" x14ac:dyDescent="0.3">
      <c r="A3" s="40">
        <v>344</v>
      </c>
      <c r="B3" s="29">
        <f>A3-C3-D3</f>
        <v>198</v>
      </c>
      <c r="C3" s="40">
        <v>115</v>
      </c>
      <c r="D3" s="42">
        <v>31</v>
      </c>
      <c r="E3" s="27"/>
      <c r="F3" s="28">
        <f>A3</f>
        <v>344</v>
      </c>
      <c r="G3" s="29">
        <f t="shared" ref="G3" si="0">F3-H3</f>
        <v>130</v>
      </c>
      <c r="H3" s="40">
        <v>214</v>
      </c>
      <c r="I3" s="27"/>
    </row>
    <row r="4" spans="1:18" ht="15.75" thickBot="1" x14ac:dyDescent="0.3">
      <c r="A4" s="35"/>
      <c r="B4" s="36"/>
      <c r="C4" s="35"/>
      <c r="D4" s="35"/>
      <c r="E4" s="27"/>
      <c r="F4" s="35"/>
      <c r="G4" s="36"/>
      <c r="H4" s="35"/>
      <c r="I4" s="27"/>
      <c r="J4" s="35"/>
      <c r="K4" s="37"/>
      <c r="L4" s="37"/>
      <c r="M4" s="37"/>
      <c r="N4" s="38"/>
      <c r="O4" s="37"/>
      <c r="P4" s="37"/>
      <c r="Q4" s="35"/>
      <c r="R4" s="35"/>
    </row>
    <row r="5" spans="1:18" ht="122.25" customHeight="1" thickBot="1" x14ac:dyDescent="0.3">
      <c r="A5" s="24" t="s">
        <v>16</v>
      </c>
      <c r="B5" s="25" t="s">
        <v>17</v>
      </c>
      <c r="C5" s="26" t="s">
        <v>18</v>
      </c>
      <c r="D5" s="26" t="s">
        <v>19</v>
      </c>
      <c r="E5" s="27"/>
      <c r="F5" s="24" t="s">
        <v>16</v>
      </c>
      <c r="G5" s="25" t="s">
        <v>20</v>
      </c>
      <c r="H5" s="26" t="s">
        <v>21</v>
      </c>
      <c r="I5" s="26" t="s">
        <v>22</v>
      </c>
      <c r="J5" s="35"/>
      <c r="K5" s="37"/>
      <c r="L5" s="37"/>
      <c r="M5" s="37"/>
      <c r="N5" s="38"/>
      <c r="O5" s="37"/>
      <c r="P5" s="37"/>
      <c r="Q5" s="35"/>
      <c r="R5" s="35"/>
    </row>
    <row r="6" spans="1:18" ht="15.75" thickBot="1" x14ac:dyDescent="0.3">
      <c r="A6" s="28">
        <f>H2</f>
        <v>14</v>
      </c>
      <c r="B6" s="29">
        <f>A6-C6-D6</f>
        <v>8</v>
      </c>
      <c r="C6" s="30">
        <v>6</v>
      </c>
      <c r="D6" s="30">
        <v>0</v>
      </c>
      <c r="E6" s="27"/>
      <c r="F6" s="28">
        <f>H2</f>
        <v>14</v>
      </c>
      <c r="G6" s="29">
        <f>F6-H6-I6</f>
        <v>12</v>
      </c>
      <c r="H6" s="30">
        <v>0</v>
      </c>
      <c r="I6" s="30">
        <v>2</v>
      </c>
      <c r="J6" s="35"/>
      <c r="K6" s="37"/>
      <c r="L6" s="37"/>
      <c r="M6" s="37"/>
      <c r="N6" s="38"/>
      <c r="O6" s="37"/>
      <c r="P6" s="37"/>
      <c r="Q6" s="35"/>
      <c r="R6" s="35"/>
    </row>
    <row r="7" spans="1:18" ht="15.75" thickBot="1" x14ac:dyDescent="0.3">
      <c r="A7" s="28">
        <f>H3</f>
        <v>214</v>
      </c>
      <c r="B7" s="29">
        <f>A7-C7-D7</f>
        <v>116</v>
      </c>
      <c r="C7" s="30">
        <v>98</v>
      </c>
      <c r="D7" s="30">
        <v>0</v>
      </c>
      <c r="E7" s="27"/>
      <c r="F7" s="28">
        <f>H3</f>
        <v>214</v>
      </c>
      <c r="G7" s="29">
        <f>F7-H7-I7</f>
        <v>156</v>
      </c>
      <c r="H7" s="30">
        <v>0</v>
      </c>
      <c r="I7" s="30">
        <v>58</v>
      </c>
      <c r="J7" s="35"/>
      <c r="K7" s="37"/>
      <c r="L7" s="37"/>
      <c r="M7" s="37"/>
      <c r="N7" s="38"/>
      <c r="O7" s="37"/>
      <c r="P7" s="37"/>
      <c r="Q7" s="35"/>
      <c r="R7" s="35"/>
    </row>
    <row r="8" spans="1:18" x14ac:dyDescent="0.25">
      <c r="A8" s="35"/>
      <c r="B8" s="36"/>
      <c r="C8" s="35"/>
      <c r="D8" s="35"/>
      <c r="E8" s="27"/>
      <c r="F8" s="35"/>
      <c r="G8" s="36"/>
      <c r="H8" s="35"/>
      <c r="I8" s="27"/>
      <c r="J8" s="35"/>
      <c r="K8" s="37"/>
      <c r="L8" s="37"/>
      <c r="M8" s="37"/>
      <c r="N8" s="38"/>
      <c r="O8" s="37"/>
      <c r="P8" s="37"/>
      <c r="Q8" s="35"/>
      <c r="R8" s="35"/>
    </row>
    <row r="9" spans="1:18" ht="15.75" thickBot="1" x14ac:dyDescent="0.3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18" ht="91.5" customHeight="1" thickBot="1" x14ac:dyDescent="0.3">
      <c r="A10" s="31" t="s">
        <v>20</v>
      </c>
      <c r="B10" s="26" t="s">
        <v>23</v>
      </c>
      <c r="C10" s="26" t="s">
        <v>24</v>
      </c>
      <c r="D10" s="26" t="s">
        <v>25</v>
      </c>
      <c r="E10" s="26" t="s">
        <v>26</v>
      </c>
      <c r="F10" s="26" t="s">
        <v>27</v>
      </c>
      <c r="G10" s="26" t="s">
        <v>28</v>
      </c>
      <c r="H10" s="26" t="s">
        <v>29</v>
      </c>
      <c r="I10" s="26" t="s">
        <v>30</v>
      </c>
      <c r="J10" s="26" t="s">
        <v>31</v>
      </c>
      <c r="K10" s="26" t="s">
        <v>32</v>
      </c>
      <c r="L10" s="27"/>
      <c r="M10" s="27"/>
      <c r="N10" s="27"/>
      <c r="O10" s="27"/>
      <c r="P10" s="27"/>
      <c r="Q10" s="27"/>
      <c r="R10" s="27"/>
    </row>
    <row r="11" spans="1:18" ht="15.75" thickBot="1" x14ac:dyDescent="0.3">
      <c r="A11" s="32">
        <f>B11+C11+D11+E11+F11+G11+H11+I11+J11+K11</f>
        <v>12</v>
      </c>
      <c r="B11" s="30">
        <v>3</v>
      </c>
      <c r="C11" s="30">
        <v>3</v>
      </c>
      <c r="D11" s="30">
        <v>0</v>
      </c>
      <c r="E11" s="30">
        <v>2</v>
      </c>
      <c r="F11" s="30">
        <v>1</v>
      </c>
      <c r="G11" s="30">
        <v>0</v>
      </c>
      <c r="H11" s="30">
        <v>3</v>
      </c>
      <c r="I11" s="30">
        <v>0</v>
      </c>
      <c r="J11" s="30">
        <v>0</v>
      </c>
      <c r="K11" s="30">
        <v>0</v>
      </c>
      <c r="L11" s="27"/>
      <c r="M11" s="27"/>
      <c r="N11" s="27"/>
      <c r="O11" s="27"/>
      <c r="P11" s="27"/>
      <c r="Q11" s="27"/>
      <c r="R11" s="27"/>
    </row>
    <row r="12" spans="1:18" ht="15.75" thickBot="1" x14ac:dyDescent="0.3">
      <c r="A12" s="32">
        <f t="shared" ref="A12" si="1">B12+C12+D12+E12+F12+G12+H12+I12+J12+K12</f>
        <v>156</v>
      </c>
      <c r="B12" s="30">
        <v>33</v>
      </c>
      <c r="C12" s="30">
        <v>40</v>
      </c>
      <c r="D12" s="30">
        <v>0</v>
      </c>
      <c r="E12" s="30">
        <v>36</v>
      </c>
      <c r="F12" s="30">
        <v>7</v>
      </c>
      <c r="G12" s="30">
        <v>0</v>
      </c>
      <c r="H12" s="30">
        <v>40</v>
      </c>
      <c r="I12" s="30">
        <v>0</v>
      </c>
      <c r="J12" s="30">
        <v>0</v>
      </c>
      <c r="K12" s="30">
        <v>0</v>
      </c>
      <c r="L12" s="27"/>
      <c r="M12" s="27"/>
      <c r="N12" s="27"/>
      <c r="O12" s="27"/>
      <c r="P12" s="27"/>
      <c r="Q12" s="27"/>
      <c r="R12" s="27"/>
    </row>
    <row r="13" spans="1:18" x14ac:dyDescent="0.25">
      <c r="A13" s="36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27"/>
      <c r="M13" s="27"/>
      <c r="N13" s="27"/>
      <c r="O13" s="27"/>
      <c r="P13" s="27"/>
      <c r="Q13" s="27"/>
      <c r="R13" s="27"/>
    </row>
    <row r="14" spans="1:18" ht="15.75" thickBot="1" x14ac:dyDescent="0.3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ht="45.75" customHeight="1" thickBot="1" x14ac:dyDescent="0.3">
      <c r="A15" s="33"/>
      <c r="B15" s="47" t="s">
        <v>0</v>
      </c>
      <c r="C15" s="48"/>
      <c r="D15" s="48"/>
      <c r="E15" s="49"/>
      <c r="F15" s="47" t="s">
        <v>35</v>
      </c>
      <c r="G15" s="48"/>
      <c r="H15" s="48"/>
      <c r="I15" s="49"/>
      <c r="J15" s="47" t="s">
        <v>36</v>
      </c>
      <c r="K15" s="48"/>
      <c r="L15" s="48"/>
      <c r="M15" s="49"/>
      <c r="N15" s="27"/>
      <c r="O15" s="27"/>
      <c r="P15" s="27"/>
      <c r="Q15" s="27"/>
      <c r="R15" s="27"/>
    </row>
    <row r="16" spans="1:18" ht="100.5" thickBot="1" x14ac:dyDescent="0.3">
      <c r="A16" s="34"/>
      <c r="B16" s="8" t="s">
        <v>1</v>
      </c>
      <c r="C16" s="14" t="s">
        <v>2</v>
      </c>
      <c r="D16" s="8" t="s">
        <v>3</v>
      </c>
      <c r="E16" s="8" t="s">
        <v>4</v>
      </c>
      <c r="F16" s="4" t="s">
        <v>1</v>
      </c>
      <c r="G16" s="14" t="s">
        <v>2</v>
      </c>
      <c r="H16" s="4" t="s">
        <v>3</v>
      </c>
      <c r="I16" s="4" t="s">
        <v>4</v>
      </c>
      <c r="J16" s="14" t="s">
        <v>1</v>
      </c>
      <c r="K16" s="14" t="s">
        <v>2</v>
      </c>
      <c r="L16" s="14" t="s">
        <v>3</v>
      </c>
      <c r="M16" s="14" t="s">
        <v>4</v>
      </c>
      <c r="N16" s="27"/>
      <c r="O16" s="27"/>
      <c r="P16" s="27"/>
      <c r="Q16" s="27"/>
      <c r="R16" s="27"/>
    </row>
    <row r="17" spans="1:18" ht="29.25" thickBot="1" x14ac:dyDescent="0.3">
      <c r="A17" s="34" t="s">
        <v>5</v>
      </c>
      <c r="B17" s="42">
        <v>781</v>
      </c>
      <c r="C17" s="15">
        <f t="shared" ref="C17:C20" si="2">B17-D17-E17</f>
        <v>-69</v>
      </c>
      <c r="D17" s="42">
        <v>615</v>
      </c>
      <c r="E17" s="42">
        <v>235</v>
      </c>
      <c r="F17" s="42">
        <v>716</v>
      </c>
      <c r="G17" s="15">
        <f t="shared" ref="G17:G20" si="3">F17-H17-I17</f>
        <v>-34</v>
      </c>
      <c r="H17" s="42">
        <v>625</v>
      </c>
      <c r="I17" s="42">
        <v>125</v>
      </c>
      <c r="J17" s="15">
        <f t="shared" ref="J17:J20" si="4">B17-F17</f>
        <v>65</v>
      </c>
      <c r="K17" s="15">
        <f t="shared" ref="K17:K20" si="5">J17-L17-M17</f>
        <v>-35</v>
      </c>
      <c r="L17" s="15">
        <f t="shared" ref="L17:M20" si="6">D17-H17</f>
        <v>-10</v>
      </c>
      <c r="M17" s="15">
        <f t="shared" si="6"/>
        <v>110</v>
      </c>
      <c r="N17" s="27"/>
      <c r="O17" s="27"/>
      <c r="P17" s="27"/>
      <c r="Q17" s="27"/>
      <c r="R17" s="27"/>
    </row>
    <row r="18" spans="1:18" ht="29.25" thickBot="1" x14ac:dyDescent="0.3">
      <c r="A18" s="34" t="s">
        <v>6</v>
      </c>
      <c r="B18" s="42">
        <v>21</v>
      </c>
      <c r="C18" s="15">
        <f t="shared" si="2"/>
        <v>10</v>
      </c>
      <c r="D18" s="42">
        <v>0</v>
      </c>
      <c r="E18" s="42">
        <v>11</v>
      </c>
      <c r="F18" s="42">
        <v>18</v>
      </c>
      <c r="G18" s="15">
        <f t="shared" si="3"/>
        <v>7</v>
      </c>
      <c r="H18" s="42">
        <v>0</v>
      </c>
      <c r="I18" s="42">
        <v>11</v>
      </c>
      <c r="J18" s="15">
        <f t="shared" si="4"/>
        <v>3</v>
      </c>
      <c r="K18" s="15">
        <f t="shared" si="5"/>
        <v>3</v>
      </c>
      <c r="L18" s="15">
        <f t="shared" si="6"/>
        <v>0</v>
      </c>
      <c r="M18" s="15">
        <f t="shared" si="6"/>
        <v>0</v>
      </c>
      <c r="N18" s="27"/>
      <c r="O18" s="27"/>
      <c r="P18" s="27"/>
      <c r="Q18" s="27"/>
      <c r="R18" s="27"/>
    </row>
    <row r="19" spans="1:18" ht="29.25" thickBot="1" x14ac:dyDescent="0.3">
      <c r="A19" s="34" t="s">
        <v>7</v>
      </c>
      <c r="B19" s="42">
        <v>21426</v>
      </c>
      <c r="C19" s="15">
        <f t="shared" si="2"/>
        <v>9862</v>
      </c>
      <c r="D19" s="42">
        <v>8859</v>
      </c>
      <c r="E19" s="42">
        <v>2705</v>
      </c>
      <c r="F19" s="42">
        <v>19362</v>
      </c>
      <c r="G19" s="15">
        <f t="shared" si="3"/>
        <v>7798</v>
      </c>
      <c r="H19" s="42">
        <v>8859</v>
      </c>
      <c r="I19" s="42">
        <v>2705</v>
      </c>
      <c r="J19" s="15">
        <f t="shared" si="4"/>
        <v>2064</v>
      </c>
      <c r="K19" s="15">
        <f t="shared" si="5"/>
        <v>2064</v>
      </c>
      <c r="L19" s="15">
        <f t="shared" si="6"/>
        <v>0</v>
      </c>
      <c r="M19" s="15">
        <f t="shared" si="6"/>
        <v>0</v>
      </c>
      <c r="N19" s="27"/>
      <c r="O19" s="27"/>
      <c r="P19" s="27"/>
      <c r="Q19" s="27"/>
      <c r="R19" s="27"/>
    </row>
    <row r="20" spans="1:18" ht="43.5" thickBot="1" x14ac:dyDescent="0.3">
      <c r="A20" s="34" t="s">
        <v>8</v>
      </c>
      <c r="B20" s="42">
        <v>218</v>
      </c>
      <c r="C20" s="15">
        <f t="shared" si="2"/>
        <v>218</v>
      </c>
      <c r="D20" s="42">
        <v>0</v>
      </c>
      <c r="E20" s="42">
        <v>0</v>
      </c>
      <c r="F20" s="42">
        <v>164</v>
      </c>
      <c r="G20" s="15">
        <f t="shared" si="3"/>
        <v>164</v>
      </c>
      <c r="H20" s="42">
        <v>0</v>
      </c>
      <c r="I20" s="42">
        <v>0</v>
      </c>
      <c r="J20" s="15">
        <f t="shared" si="4"/>
        <v>54</v>
      </c>
      <c r="K20" s="15">
        <f t="shared" si="5"/>
        <v>54</v>
      </c>
      <c r="L20" s="15">
        <f t="shared" si="6"/>
        <v>0</v>
      </c>
      <c r="M20" s="15">
        <f t="shared" si="6"/>
        <v>0</v>
      </c>
      <c r="N20" s="27"/>
      <c r="O20" s="27"/>
      <c r="P20" s="27"/>
      <c r="Q20" s="27"/>
      <c r="R20" s="27"/>
    </row>
    <row r="21" spans="1:18" x14ac:dyDescent="0.25">
      <c r="I21" s="3"/>
    </row>
    <row r="22" spans="1:18" x14ac:dyDescent="0.25">
      <c r="I22" s="3"/>
    </row>
    <row r="23" spans="1:18" x14ac:dyDescent="0.25">
      <c r="I23" s="3"/>
    </row>
  </sheetData>
  <mergeCells count="3">
    <mergeCell ref="B15:E15"/>
    <mergeCell ref="F15:I15"/>
    <mergeCell ref="J15:M15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2022-11-25T12:56:24Z</cp:lastPrinted>
  <dcterms:created xsi:type="dcterms:W3CDTF">2021-01-18T07:02:54Z</dcterms:created>
  <dcterms:modified xsi:type="dcterms:W3CDTF">2022-11-28T13:21:35Z</dcterms:modified>
</cp:coreProperties>
</file>